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bsupplies-my.sharepoint.com/personal/mike_boudreau_cbsupplies_ca/Documents/Shared Files/Pricing Files/October 8, 2021 - PEX &amp; PERT Price Increase/"/>
    </mc:Choice>
  </mc:AlternateContent>
  <xr:revisionPtr revIDLastSave="0" documentId="11_9B2068904B0642AFB25222FDBAFC81D19324C285" xr6:coauthVersionLast="47" xr6:coauthVersionMax="47" xr10:uidLastSave="{00000000-0000-0000-0000-000000000000}"/>
  <bookViews>
    <workbookView xWindow="-90" yWindow="-90" windowWidth="23235" windowHeight="12690" xr2:uid="{00000000-000D-0000-FFFF-FFFF00000000}"/>
  </bookViews>
  <sheets>
    <sheet name="CANPEX OXY BARRIER PEX TUBING" sheetId="1" r:id="rId1"/>
  </sheets>
  <definedNames>
    <definedName name="_xlnm.Print_Area" localSheetId="0">'CANPEX OXY BARRIER PEX TUBING'!#REF!</definedName>
    <definedName name="_xlnm.Print_Titles" localSheetId="0">'CANPEX OXY BARRIER PEX TUBING'!#REF!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40" i="1" l="1"/>
  <c r="I41" i="1"/>
  <c r="I18" i="1"/>
  <c r="I26" i="1"/>
  <c r="I34" i="1"/>
  <c r="I11" i="1"/>
  <c r="I19" i="1"/>
  <c r="I27" i="1"/>
  <c r="I35" i="1"/>
  <c r="I33" i="1"/>
  <c r="I12" i="1"/>
  <c r="I20" i="1"/>
  <c r="I28" i="1"/>
  <c r="I36" i="1"/>
  <c r="I25" i="1"/>
  <c r="I38" i="1"/>
  <c r="I17" i="1"/>
  <c r="I13" i="1"/>
  <c r="I29" i="1"/>
  <c r="I14" i="1"/>
  <c r="I39" i="1"/>
  <c r="I21" i="1"/>
  <c r="I37" i="1"/>
  <c r="I22" i="1"/>
  <c r="I30" i="1"/>
  <c r="I15" i="1"/>
  <c r="I23" i="1"/>
  <c r="I31" i="1"/>
  <c r="I16" i="1"/>
  <c r="I24" i="1"/>
  <c r="I32" i="1"/>
</calcChain>
</file>

<file path=xl/sharedStrings.xml><?xml version="1.0" encoding="utf-8"?>
<sst xmlns="http://schemas.openxmlformats.org/spreadsheetml/2006/main" count="77" uniqueCount="48">
  <si>
    <t>CANPEX OXY BARRIER - PEX TUBING</t>
  </si>
  <si>
    <t>CND List Price # OX 3-21</t>
  </si>
  <si>
    <t>Product Category - 079</t>
  </si>
  <si>
    <t>Effective: October 8th, 2021</t>
  </si>
  <si>
    <t>Discount %</t>
  </si>
  <si>
    <t>Multiplier</t>
  </si>
  <si>
    <t>CB Part #</t>
  </si>
  <si>
    <t>Description</t>
  </si>
  <si>
    <t>UPC</t>
  </si>
  <si>
    <t>Type of Packaging</t>
  </si>
  <si>
    <t>Qty per Master Bundle (FT.)</t>
  </si>
  <si>
    <t>Qty per Coil or Bundle (FT.)</t>
  </si>
  <si>
    <t>List Price (FT.)</t>
  </si>
  <si>
    <t>Nets (FT.)</t>
  </si>
  <si>
    <t>3/8 X 300   CANPEX Oxy Barrier-RED</t>
  </si>
  <si>
    <t>COIL</t>
  </si>
  <si>
    <t>3/8 X 1000 CANPEX Oxy Barrier-RED</t>
  </si>
  <si>
    <t>1/2 X 20     CANPEX Oxy Barrier-RED</t>
  </si>
  <si>
    <t>BUNDLE (20-Ft )</t>
  </si>
  <si>
    <t>1/2 X 100   CANPEX Oxy Barrier-RED</t>
  </si>
  <si>
    <t>1/2 X 250   CANPEX Oxy Barrier-RED</t>
  </si>
  <si>
    <t>1/2 X 300   CANPEX Oxy Barrier-RED</t>
  </si>
  <si>
    <t>1/2 X 500   CANPEX Oxy Barrier-RED</t>
  </si>
  <si>
    <t>1/2 X 1000 CANPEX Oxy Barrier-RED</t>
  </si>
  <si>
    <t>5/8 X 250   CANPEX Oxy Barrier-RED</t>
  </si>
  <si>
    <t>5/8 X 300   CANPEX Oxy Barrier-RED</t>
  </si>
  <si>
    <t>5/8 X 400   CANPEX Oxy Barrier-RED</t>
  </si>
  <si>
    <t>5/8 X 500   CANPEX Oxy Barrier-RED</t>
  </si>
  <si>
    <t>5/8 X 1000 CANPEX Oxy Barrier-RED</t>
  </si>
  <si>
    <t>3/4 X 20     CANPEX Oxy Barrier-RED</t>
  </si>
  <si>
    <t>3/4 X 100   CANPEX Oxy Barrier-RED</t>
  </si>
  <si>
    <t>3/4 X 250   CANPEX Oxy Barrier-RED</t>
  </si>
  <si>
    <t>3/4 X 300   CANPEX Oxy Barrier-RED</t>
  </si>
  <si>
    <t>3/4 X 500   CANPEX Oxy Barrier-RED</t>
  </si>
  <si>
    <t>3/4 X 1000 CANPEX Oxy Barrier-RED</t>
  </si>
  <si>
    <t>1 X 20        CANPEX Oxy Barrier-RED</t>
  </si>
  <si>
    <t>1 X 100      CANPEX Oxy Barrier-RED</t>
  </si>
  <si>
    <t xml:space="preserve">1 X 250      CANPEX Oxy Barrier-RED     </t>
  </si>
  <si>
    <t>1 X 300      CANPEX Oxy Barrier-RED</t>
  </si>
  <si>
    <t>1 X 500      CANPEX Oxy Barrier-RED</t>
  </si>
  <si>
    <t>1 X 1000    CANPEX Oxy Barrier-RED</t>
  </si>
  <si>
    <t>1 1/4 X 20        CANPEX Oxy Barrier-RED</t>
  </si>
  <si>
    <t xml:space="preserve">1 1/4 X 100      CANPEX Oxy Barrier-RED     </t>
  </si>
  <si>
    <t>1 1/2 X 20        CANPEX Oxy Barrier-RED</t>
  </si>
  <si>
    <t>1 1/2 X 100      CANPEX Oxy Barrier-RED</t>
  </si>
  <si>
    <t>2 X 20              CANPEX Oxy Barrier-RED</t>
  </si>
  <si>
    <t>2 X 100            CANPEX Oxy Barrier-RED</t>
  </si>
  <si>
    <t>PEX sales are final and are not eligible for return authorizations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</si>
</sst>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  <numFmt numFmtId="166" formatCode="_-&quot;$&quot;* #,##0.00_-;\-&quot;$&quot;* #,##0.00_-;_-&quot;$&quot;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24"/>
      <color theme="0"/>
      <name val="Calibri"/>
      <family val="2"/>
    </font>
    <font>
      <sz val="24"/>
      <color theme="1"/>
      <name val="Calibri"/>
      <family val="2"/>
    </font>
    <font>
      <b/>
      <sz val="24"/>
      <color theme="1"/>
      <name val="Calibri"/>
      <family val="2"/>
    </font>
    <font>
      <sz val="24"/>
      <color rgb="FF000000"/>
      <name val="Calibri"/>
      <family val="2"/>
    </font>
    <font>
      <sz val="24"/>
      <color theme="0"/>
      <name val="Calibri"/>
      <family val="2"/>
    </font>
    <font>
      <sz val="24"/>
      <name val="Calibri"/>
      <family val="2"/>
    </font>
    <font>
      <sz val="24"/>
      <color theme="10"/>
      <name val="Calibri"/>
      <family val="2"/>
    </font>
    <font>
      <u/>
      <sz val="24"/>
      <color theme="10"/>
      <name val="Calibri"/>
      <family val="2"/>
    </font>
    <font>
      <sz val="48"/>
      <name val="Calibri"/>
      <family val="2"/>
    </font>
    <font>
      <b/>
      <sz val="2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7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165" fontId="5" fillId="0" borderId="16" xfId="2" applyNumberFormat="1" applyFont="1" applyFill="1" applyBorder="1" applyAlignment="1">
      <alignment horizontal="center"/>
    </xf>
    <xf numFmtId="165" fontId="5" fillId="0" borderId="17" xfId="2" applyNumberFormat="1" applyFont="1" applyFill="1" applyBorder="1" applyAlignment="1">
      <alignment horizontal="center"/>
    </xf>
    <xf numFmtId="165" fontId="5" fillId="0" borderId="17" xfId="2" applyNumberFormat="1" applyFont="1" applyBorder="1" applyAlignment="1">
      <alignment horizontal="center"/>
    </xf>
    <xf numFmtId="165" fontId="5" fillId="0" borderId="18" xfId="2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2" fontId="5" fillId="3" borderId="4" xfId="4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5" fillId="0" borderId="10" xfId="0" applyFont="1" applyBorder="1" applyAlignment="1">
      <alignment horizontal="left"/>
    </xf>
    <xf numFmtId="49" fontId="5" fillId="0" borderId="11" xfId="0" applyNumberFormat="1" applyFont="1" applyBorder="1"/>
    <xf numFmtId="49" fontId="5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49" fontId="5" fillId="0" borderId="6" xfId="0" applyNumberFormat="1" applyFont="1" applyBorder="1"/>
    <xf numFmtId="49" fontId="5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5" fillId="0" borderId="8" xfId="0" applyNumberFormat="1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10" fillId="0" borderId="0" xfId="3" applyFont="1" applyBorder="1" applyAlignment="1"/>
    <xf numFmtId="0" fontId="5" fillId="0" borderId="3" xfId="0" applyFont="1" applyBorder="1" applyAlignment="1">
      <alignment horizontal="left"/>
    </xf>
    <xf numFmtId="0" fontId="5" fillId="0" borderId="1" xfId="0" applyFont="1" applyBorder="1"/>
    <xf numFmtId="0" fontId="5" fillId="0" borderId="5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11" fillId="0" borderId="5" xfId="3" applyFont="1" applyBorder="1" applyAlignment="1">
      <alignment horizontal="left"/>
    </xf>
    <xf numFmtId="0" fontId="11" fillId="0" borderId="0" xfId="3" applyFont="1" applyBorder="1" applyAlignment="1"/>
    <xf numFmtId="0" fontId="4" fillId="4" borderId="21" xfId="0" applyFont="1" applyFill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4" xfId="0" applyFont="1" applyFill="1" applyBorder="1" applyAlignment="1">
      <alignment horizontal="left"/>
    </xf>
    <xf numFmtId="0" fontId="6" fillId="5" borderId="19" xfId="0" applyFont="1" applyFill="1" applyBorder="1" applyAlignment="1">
      <alignment horizontal="left"/>
    </xf>
    <xf numFmtId="0" fontId="6" fillId="5" borderId="20" xfId="0" applyFont="1" applyFill="1" applyBorder="1" applyAlignment="1">
      <alignment horizontal="left"/>
    </xf>
    <xf numFmtId="166" fontId="5" fillId="0" borderId="6" xfId="0" applyNumberFormat="1" applyFont="1" applyFill="1" applyBorder="1" applyAlignment="1">
      <alignment horizontal="center"/>
    </xf>
    <xf numFmtId="166" fontId="5" fillId="0" borderId="11" xfId="0" applyNumberFormat="1" applyFont="1" applyFill="1" applyBorder="1" applyAlignment="1">
      <alignment horizontal="center"/>
    </xf>
    <xf numFmtId="166" fontId="5" fillId="0" borderId="7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top"/>
    </xf>
    <xf numFmtId="0" fontId="5" fillId="0" borderId="12" xfId="0" applyFont="1" applyBorder="1" applyAlignment="1">
      <alignment horizontal="right" vertical="top"/>
    </xf>
    <xf numFmtId="0" fontId="6" fillId="0" borderId="0" xfId="0" applyFont="1" applyFill="1" applyAlignment="1">
      <alignment horizontal="right" vertical="top"/>
    </xf>
    <xf numFmtId="0" fontId="6" fillId="0" borderId="12" xfId="0" applyFont="1" applyFill="1" applyBorder="1" applyAlignment="1">
      <alignment horizontal="right" vertical="top"/>
    </xf>
    <xf numFmtId="0" fontId="13" fillId="0" borderId="0" xfId="0" applyFont="1" applyFill="1" applyAlignment="1">
      <alignment horizontal="right" vertical="top"/>
    </xf>
    <xf numFmtId="0" fontId="13" fillId="0" borderId="12" xfId="0" applyFont="1" applyFill="1" applyBorder="1" applyAlignment="1">
      <alignment horizontal="right" vertical="top"/>
    </xf>
  </cellXfs>
  <cellStyles count="5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Percent" xfId="4" builtinId="5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262890</xdr:colOff>
      <xdr:row>6</xdr:row>
      <xdr:rowOff>224790</xdr:rowOff>
    </xdr:from>
    <xdr:to>
      <xdr:col>1</xdr:col>
      <xdr:colOff>1355725</xdr:colOff>
      <xdr:row>8</xdr:row>
      <xdr:rowOff>44450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5C9D43-37CF-4378-87E3-81680B3DF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0390" y="2621915"/>
          <a:ext cx="1092835" cy="64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156210</xdr:colOff>
      <xdr:row>3</xdr:row>
      <xdr:rowOff>160020</xdr:rowOff>
    </xdr:from>
    <xdr:to>
      <xdr:col>1</xdr:col>
      <xdr:colOff>1433830</xdr:colOff>
      <xdr:row>4</xdr:row>
      <xdr:rowOff>408752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CE442811-2845-43D1-9207-8D4F3AB6B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810" y="744220"/>
          <a:ext cx="1277620" cy="1023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showGridLines="0" tabSelected="1" zoomScale="50" zoomScaleNormal="50" zoomScalePageLayoutView="40" workbookViewId="0">
      <selection activeCell="I8" sqref="I8"/>
    </sheetView>
  </sheetViews>
  <sheetFormatPr defaultColWidth="8.7109375" defaultRowHeight="31.5"/>
  <cols>
    <col min="1" max="1" width="23.7109375" style="1" customWidth="1"/>
    <col min="2" max="2" width="31.7109375" style="5" customWidth="1"/>
    <col min="3" max="3" width="95.28515625" style="1" customWidth="1"/>
    <col min="4" max="4" width="41" style="1" customWidth="1"/>
    <col min="5" max="5" width="36.140625" style="1" customWidth="1"/>
    <col min="6" max="7" width="33.28515625" style="1" customWidth="1"/>
    <col min="8" max="9" width="31" style="1" customWidth="1"/>
    <col min="10" max="16384" width="8.7109375" style="1"/>
  </cols>
  <sheetData>
    <row r="1" spans="1:9">
      <c r="C1" s="35"/>
      <c r="D1" s="35"/>
      <c r="E1" s="35"/>
      <c r="F1" s="35"/>
    </row>
    <row r="3" spans="1:9" ht="32.25" thickBot="1"/>
    <row r="4" spans="1:9" ht="61.5">
      <c r="B4" s="36"/>
      <c r="C4" s="37"/>
      <c r="D4" s="37"/>
      <c r="E4" s="53" t="s">
        <v>0</v>
      </c>
      <c r="F4" s="53"/>
      <c r="G4" s="53"/>
      <c r="H4" s="53"/>
      <c r="I4" s="54"/>
    </row>
    <row r="5" spans="1:9" ht="36">
      <c r="B5" s="38"/>
      <c r="C5" s="39"/>
      <c r="D5" s="39"/>
      <c r="G5" s="59" t="s">
        <v>1</v>
      </c>
      <c r="H5" s="59"/>
      <c r="I5" s="60"/>
    </row>
    <row r="6" spans="1:9">
      <c r="B6" s="40"/>
      <c r="G6" s="55" t="s">
        <v>2</v>
      </c>
      <c r="H6" s="55"/>
      <c r="I6" s="56"/>
    </row>
    <row r="7" spans="1:9" ht="32.25" customHeight="1" thickBot="1">
      <c r="B7" s="38"/>
      <c r="G7" s="57" t="s">
        <v>3</v>
      </c>
      <c r="H7" s="57"/>
      <c r="I7" s="58"/>
    </row>
    <row r="8" spans="1:9" ht="32.25" thickBot="1">
      <c r="B8" s="38"/>
      <c r="C8" s="41"/>
      <c r="D8" s="41"/>
      <c r="E8" s="41"/>
      <c r="F8" s="41"/>
      <c r="H8" s="14" t="s">
        <v>4</v>
      </c>
      <c r="I8" s="15">
        <v>0</v>
      </c>
    </row>
    <row r="9" spans="1:9" ht="32.25" thickBot="1">
      <c r="B9" s="38"/>
      <c r="H9" s="47" t="s">
        <v>5</v>
      </c>
      <c r="I9" s="16">
        <f>(100-I8)/100</f>
        <v>1</v>
      </c>
    </row>
    <row r="10" spans="1:9" s="17" customFormat="1" ht="63.75" thickBot="1">
      <c r="B10" s="2" t="s">
        <v>6</v>
      </c>
      <c r="C10" s="3" t="s">
        <v>7</v>
      </c>
      <c r="D10" s="3" t="s">
        <v>8</v>
      </c>
      <c r="E10" s="4" t="s">
        <v>9</v>
      </c>
      <c r="F10" s="4" t="s">
        <v>10</v>
      </c>
      <c r="G10" s="4" t="s">
        <v>11</v>
      </c>
      <c r="H10" s="3" t="s">
        <v>12</v>
      </c>
      <c r="I10" s="42" t="s">
        <v>13</v>
      </c>
    </row>
    <row r="11" spans="1:9" s="18" customFormat="1">
      <c r="B11" s="19">
        <v>792004300</v>
      </c>
      <c r="C11" s="20" t="s">
        <v>14</v>
      </c>
      <c r="D11" s="43">
        <v>77894279181</v>
      </c>
      <c r="E11" s="21" t="s">
        <v>15</v>
      </c>
      <c r="F11" s="22"/>
      <c r="G11" s="23">
        <v>300</v>
      </c>
      <c r="H11" s="51">
        <v>1.65</v>
      </c>
      <c r="I11" s="10">
        <f t="shared" ref="I11:I41" si="0">$I$9*H11</f>
        <v>1.65</v>
      </c>
    </row>
    <row r="12" spans="1:9" s="29" customFormat="1">
      <c r="A12" s="18"/>
      <c r="B12" s="24">
        <v>7920041000</v>
      </c>
      <c r="C12" s="25" t="s">
        <v>16</v>
      </c>
      <c r="D12" s="44">
        <v>77894279180</v>
      </c>
      <c r="E12" s="26" t="s">
        <v>15</v>
      </c>
      <c r="F12" s="27"/>
      <c r="G12" s="28">
        <v>1000</v>
      </c>
      <c r="H12" s="50">
        <v>1.65</v>
      </c>
      <c r="I12" s="11">
        <f t="shared" si="0"/>
        <v>1.65</v>
      </c>
    </row>
    <row r="13" spans="1:9" s="29" customFormat="1">
      <c r="A13" s="18"/>
      <c r="B13" s="30">
        <v>792005020</v>
      </c>
      <c r="C13" s="25" t="s">
        <v>17</v>
      </c>
      <c r="D13" s="44">
        <v>77894279023</v>
      </c>
      <c r="E13" s="31" t="s">
        <v>18</v>
      </c>
      <c r="F13" s="31">
        <v>12500</v>
      </c>
      <c r="G13" s="28">
        <v>500</v>
      </c>
      <c r="H13" s="50">
        <v>1.9690000000000001</v>
      </c>
      <c r="I13" s="11">
        <f t="shared" si="0"/>
        <v>1.9690000000000001</v>
      </c>
    </row>
    <row r="14" spans="1:9" s="29" customFormat="1">
      <c r="A14" s="18"/>
      <c r="B14" s="30">
        <v>792005100</v>
      </c>
      <c r="C14" s="25" t="s">
        <v>19</v>
      </c>
      <c r="D14" s="44">
        <v>77894279024</v>
      </c>
      <c r="E14" s="26" t="s">
        <v>15</v>
      </c>
      <c r="F14" s="26"/>
      <c r="G14" s="32">
        <v>100</v>
      </c>
      <c r="H14" s="50">
        <v>1.9690000000000001</v>
      </c>
      <c r="I14" s="11">
        <f t="shared" si="0"/>
        <v>1.9690000000000001</v>
      </c>
    </row>
    <row r="15" spans="1:9" s="29" customFormat="1">
      <c r="A15" s="18"/>
      <c r="B15" s="30">
        <v>792005250</v>
      </c>
      <c r="C15" s="25" t="s">
        <v>20</v>
      </c>
      <c r="D15" s="44">
        <v>77894279015</v>
      </c>
      <c r="E15" s="26" t="s">
        <v>15</v>
      </c>
      <c r="F15" s="26"/>
      <c r="G15" s="32">
        <v>250</v>
      </c>
      <c r="H15" s="50">
        <v>1.9690000000000001</v>
      </c>
      <c r="I15" s="11">
        <f t="shared" si="0"/>
        <v>1.9690000000000001</v>
      </c>
    </row>
    <row r="16" spans="1:9" s="29" customFormat="1">
      <c r="A16" s="18"/>
      <c r="B16" s="30">
        <v>792005300</v>
      </c>
      <c r="C16" s="25" t="s">
        <v>21</v>
      </c>
      <c r="D16" s="44">
        <v>77894279027</v>
      </c>
      <c r="E16" s="26" t="s">
        <v>15</v>
      </c>
      <c r="F16" s="26"/>
      <c r="G16" s="32">
        <v>300</v>
      </c>
      <c r="H16" s="50">
        <v>1.9690000000000001</v>
      </c>
      <c r="I16" s="12">
        <f t="shared" si="0"/>
        <v>1.9690000000000001</v>
      </c>
    </row>
    <row r="17" spans="1:9" s="29" customFormat="1">
      <c r="A17" s="18"/>
      <c r="B17" s="30">
        <v>792005500</v>
      </c>
      <c r="C17" s="25" t="s">
        <v>22</v>
      </c>
      <c r="D17" s="44">
        <v>77894279016</v>
      </c>
      <c r="E17" s="26" t="s">
        <v>15</v>
      </c>
      <c r="F17" s="26"/>
      <c r="G17" s="32">
        <v>500</v>
      </c>
      <c r="H17" s="50">
        <v>1.9690000000000001</v>
      </c>
      <c r="I17" s="12">
        <f t="shared" si="0"/>
        <v>1.9690000000000001</v>
      </c>
    </row>
    <row r="18" spans="1:9" s="29" customFormat="1">
      <c r="A18" s="18"/>
      <c r="B18" s="30">
        <v>7920051000</v>
      </c>
      <c r="C18" s="25" t="s">
        <v>23</v>
      </c>
      <c r="D18" s="44">
        <v>77894279014</v>
      </c>
      <c r="E18" s="26" t="s">
        <v>15</v>
      </c>
      <c r="F18" s="26"/>
      <c r="G18" s="32">
        <v>1000</v>
      </c>
      <c r="H18" s="50">
        <v>1.9690000000000001</v>
      </c>
      <c r="I18" s="12">
        <f t="shared" si="0"/>
        <v>1.9690000000000001</v>
      </c>
    </row>
    <row r="19" spans="1:9" s="29" customFormat="1">
      <c r="A19" s="18"/>
      <c r="B19" s="30">
        <v>792006250</v>
      </c>
      <c r="C19" s="25" t="s">
        <v>24</v>
      </c>
      <c r="D19" s="44">
        <v>77894279030</v>
      </c>
      <c r="E19" s="26" t="s">
        <v>15</v>
      </c>
      <c r="F19" s="26"/>
      <c r="G19" s="32">
        <v>250</v>
      </c>
      <c r="H19" s="50">
        <v>2.7389999999999999</v>
      </c>
      <c r="I19" s="12">
        <f t="shared" si="0"/>
        <v>2.7389999999999999</v>
      </c>
    </row>
    <row r="20" spans="1:9" s="29" customFormat="1">
      <c r="A20" s="18"/>
      <c r="B20" s="30">
        <v>792006300</v>
      </c>
      <c r="C20" s="25" t="s">
        <v>25</v>
      </c>
      <c r="D20" s="44">
        <v>77894279031</v>
      </c>
      <c r="E20" s="26" t="s">
        <v>15</v>
      </c>
      <c r="F20" s="26"/>
      <c r="G20" s="32">
        <v>300</v>
      </c>
      <c r="H20" s="50">
        <v>2.7389999999999999</v>
      </c>
      <c r="I20" s="12">
        <f t="shared" si="0"/>
        <v>2.7389999999999999</v>
      </c>
    </row>
    <row r="21" spans="1:9" s="29" customFormat="1">
      <c r="A21" s="18"/>
      <c r="B21" s="30">
        <v>792006400</v>
      </c>
      <c r="C21" s="25" t="s">
        <v>26</v>
      </c>
      <c r="D21" s="44">
        <v>77894279032</v>
      </c>
      <c r="E21" s="31" t="s">
        <v>15</v>
      </c>
      <c r="F21" s="31"/>
      <c r="G21" s="32">
        <v>400</v>
      </c>
      <c r="H21" s="50">
        <v>2.7389999999999999</v>
      </c>
      <c r="I21" s="12">
        <f t="shared" si="0"/>
        <v>2.7389999999999999</v>
      </c>
    </row>
    <row r="22" spans="1:9" s="29" customFormat="1">
      <c r="A22" s="18"/>
      <c r="B22" s="30">
        <v>792006500</v>
      </c>
      <c r="C22" s="25" t="s">
        <v>27</v>
      </c>
      <c r="D22" s="44">
        <v>77894279033</v>
      </c>
      <c r="E22" s="31" t="s">
        <v>15</v>
      </c>
      <c r="F22" s="31"/>
      <c r="G22" s="32">
        <v>500</v>
      </c>
      <c r="H22" s="50">
        <v>2.7389999999999999</v>
      </c>
      <c r="I22" s="12">
        <f t="shared" si="0"/>
        <v>2.7389999999999999</v>
      </c>
    </row>
    <row r="23" spans="1:9" s="29" customFormat="1">
      <c r="A23" s="18"/>
      <c r="B23" s="30">
        <v>7920061000</v>
      </c>
      <c r="C23" s="25" t="s">
        <v>28</v>
      </c>
      <c r="D23" s="44">
        <v>77894279029</v>
      </c>
      <c r="E23" s="31" t="s">
        <v>15</v>
      </c>
      <c r="F23" s="31"/>
      <c r="G23" s="32">
        <v>1000</v>
      </c>
      <c r="H23" s="50">
        <v>2.7389999999999999</v>
      </c>
      <c r="I23" s="12">
        <f t="shared" si="0"/>
        <v>2.7389999999999999</v>
      </c>
    </row>
    <row r="24" spans="1:9" s="29" customFormat="1">
      <c r="A24" s="18"/>
      <c r="B24" s="30">
        <v>792007020</v>
      </c>
      <c r="C24" s="25" t="s">
        <v>29</v>
      </c>
      <c r="D24" s="44">
        <v>77894279025</v>
      </c>
      <c r="E24" s="31" t="s">
        <v>18</v>
      </c>
      <c r="F24" s="31">
        <v>5000</v>
      </c>
      <c r="G24" s="32">
        <v>200</v>
      </c>
      <c r="H24" s="50">
        <v>3.762</v>
      </c>
      <c r="I24" s="12">
        <f t="shared" si="0"/>
        <v>3.762</v>
      </c>
    </row>
    <row r="25" spans="1:9" s="29" customFormat="1">
      <c r="A25" s="18"/>
      <c r="B25" s="30">
        <v>7920070100</v>
      </c>
      <c r="C25" s="25" t="s">
        <v>30</v>
      </c>
      <c r="D25" s="44">
        <v>77894279017</v>
      </c>
      <c r="E25" s="31" t="s">
        <v>15</v>
      </c>
      <c r="F25" s="31"/>
      <c r="G25" s="32">
        <v>100</v>
      </c>
      <c r="H25" s="50">
        <v>3.762</v>
      </c>
      <c r="I25" s="12">
        <f t="shared" si="0"/>
        <v>3.762</v>
      </c>
    </row>
    <row r="26" spans="1:9" s="29" customFormat="1">
      <c r="A26" s="18"/>
      <c r="B26" s="30">
        <v>792007250</v>
      </c>
      <c r="C26" s="25" t="s">
        <v>31</v>
      </c>
      <c r="D26" s="44">
        <v>77894279019</v>
      </c>
      <c r="E26" s="26" t="s">
        <v>15</v>
      </c>
      <c r="F26" s="26"/>
      <c r="G26" s="32">
        <v>250</v>
      </c>
      <c r="H26" s="50">
        <v>3.762</v>
      </c>
      <c r="I26" s="11">
        <f t="shared" si="0"/>
        <v>3.762</v>
      </c>
    </row>
    <row r="27" spans="1:9" s="29" customFormat="1">
      <c r="A27" s="18"/>
      <c r="B27" s="30">
        <v>792007300</v>
      </c>
      <c r="C27" s="25" t="s">
        <v>32</v>
      </c>
      <c r="D27" s="44">
        <v>77894279045</v>
      </c>
      <c r="E27" s="26" t="s">
        <v>15</v>
      </c>
      <c r="F27" s="26"/>
      <c r="G27" s="32">
        <v>300</v>
      </c>
      <c r="H27" s="50">
        <v>3.762</v>
      </c>
      <c r="I27" s="11">
        <f t="shared" si="0"/>
        <v>3.762</v>
      </c>
    </row>
    <row r="28" spans="1:9" s="29" customFormat="1">
      <c r="A28" s="18"/>
      <c r="B28" s="30">
        <v>792007500</v>
      </c>
      <c r="C28" s="25" t="s">
        <v>33</v>
      </c>
      <c r="D28" s="44">
        <v>77894279020</v>
      </c>
      <c r="E28" s="31" t="s">
        <v>15</v>
      </c>
      <c r="F28" s="31"/>
      <c r="G28" s="32">
        <v>500</v>
      </c>
      <c r="H28" s="50">
        <v>3.762</v>
      </c>
      <c r="I28" s="11">
        <f t="shared" si="0"/>
        <v>3.762</v>
      </c>
    </row>
    <row r="29" spans="1:9" s="29" customFormat="1">
      <c r="A29" s="18"/>
      <c r="B29" s="30">
        <v>7920071000</v>
      </c>
      <c r="C29" s="25" t="s">
        <v>34</v>
      </c>
      <c r="D29" s="44">
        <v>77894279018</v>
      </c>
      <c r="E29" s="31" t="s">
        <v>15</v>
      </c>
      <c r="F29" s="31"/>
      <c r="G29" s="32">
        <v>1000</v>
      </c>
      <c r="H29" s="50">
        <v>3.762</v>
      </c>
      <c r="I29" s="11">
        <f t="shared" si="0"/>
        <v>3.762</v>
      </c>
    </row>
    <row r="30" spans="1:9" s="29" customFormat="1">
      <c r="A30" s="18"/>
      <c r="B30" s="30">
        <v>792010020</v>
      </c>
      <c r="C30" s="25" t="s">
        <v>35</v>
      </c>
      <c r="D30" s="44">
        <v>77894279034</v>
      </c>
      <c r="E30" s="31" t="s">
        <v>18</v>
      </c>
      <c r="F30" s="31">
        <v>2500</v>
      </c>
      <c r="G30" s="32">
        <v>100</v>
      </c>
      <c r="H30" s="50">
        <v>7.7</v>
      </c>
      <c r="I30" s="11">
        <f t="shared" si="0"/>
        <v>7.7</v>
      </c>
    </row>
    <row r="31" spans="1:9" s="29" customFormat="1">
      <c r="A31" s="18"/>
      <c r="B31" s="30">
        <v>792010100</v>
      </c>
      <c r="C31" s="25" t="s">
        <v>36</v>
      </c>
      <c r="D31" s="44">
        <v>77894279035</v>
      </c>
      <c r="E31" s="31" t="s">
        <v>15</v>
      </c>
      <c r="F31" s="31"/>
      <c r="G31" s="32">
        <v>100</v>
      </c>
      <c r="H31" s="50">
        <v>7.7</v>
      </c>
      <c r="I31" s="11">
        <f t="shared" si="0"/>
        <v>7.7</v>
      </c>
    </row>
    <row r="32" spans="1:9" s="29" customFormat="1">
      <c r="A32" s="18"/>
      <c r="B32" s="30">
        <v>792010250</v>
      </c>
      <c r="C32" s="25" t="s">
        <v>37</v>
      </c>
      <c r="D32" s="44">
        <v>77894279046</v>
      </c>
      <c r="E32" s="31" t="s">
        <v>15</v>
      </c>
      <c r="F32" s="31"/>
      <c r="G32" s="32">
        <v>250</v>
      </c>
      <c r="H32" s="50">
        <v>7.7</v>
      </c>
      <c r="I32" s="11">
        <f t="shared" si="0"/>
        <v>7.7</v>
      </c>
    </row>
    <row r="33" spans="1:9">
      <c r="A33" s="18"/>
      <c r="B33" s="30">
        <v>792010300</v>
      </c>
      <c r="C33" s="25" t="s">
        <v>38</v>
      </c>
      <c r="D33" s="44">
        <v>77894279036</v>
      </c>
      <c r="E33" s="31" t="s">
        <v>15</v>
      </c>
      <c r="F33" s="31"/>
      <c r="G33" s="31">
        <v>300</v>
      </c>
      <c r="H33" s="50">
        <v>7.7</v>
      </c>
      <c r="I33" s="11">
        <f t="shared" si="0"/>
        <v>7.7</v>
      </c>
    </row>
    <row r="34" spans="1:9">
      <c r="A34" s="18"/>
      <c r="B34" s="30">
        <v>792010500</v>
      </c>
      <c r="C34" s="25" t="s">
        <v>39</v>
      </c>
      <c r="D34" s="44">
        <v>77894279037</v>
      </c>
      <c r="E34" s="26" t="s">
        <v>15</v>
      </c>
      <c r="F34" s="26"/>
      <c r="G34" s="31">
        <v>500</v>
      </c>
      <c r="H34" s="50">
        <v>7.7</v>
      </c>
      <c r="I34" s="11">
        <f t="shared" si="0"/>
        <v>7.7</v>
      </c>
    </row>
    <row r="35" spans="1:9">
      <c r="A35" s="18"/>
      <c r="B35" s="30">
        <v>7920101000</v>
      </c>
      <c r="C35" s="25" t="s">
        <v>40</v>
      </c>
      <c r="D35" s="44">
        <v>77894279048</v>
      </c>
      <c r="E35" s="26" t="s">
        <v>15</v>
      </c>
      <c r="F35" s="26"/>
      <c r="G35" s="31">
        <v>1000</v>
      </c>
      <c r="H35" s="50">
        <v>7.7</v>
      </c>
      <c r="I35" s="11">
        <f t="shared" si="0"/>
        <v>7.7</v>
      </c>
    </row>
    <row r="36" spans="1:9">
      <c r="A36" s="18"/>
      <c r="B36" s="30">
        <v>792012020</v>
      </c>
      <c r="C36" s="25" t="s">
        <v>41</v>
      </c>
      <c r="D36" s="44">
        <v>77894279194</v>
      </c>
      <c r="E36" s="31" t="s">
        <v>18</v>
      </c>
      <c r="F36" s="26"/>
      <c r="G36" s="31">
        <v>100</v>
      </c>
      <c r="H36" s="50">
        <v>11.814</v>
      </c>
      <c r="I36" s="11">
        <f t="shared" si="0"/>
        <v>11.814</v>
      </c>
    </row>
    <row r="37" spans="1:9">
      <c r="A37" s="18"/>
      <c r="B37" s="30">
        <v>792012100</v>
      </c>
      <c r="C37" s="25" t="s">
        <v>42</v>
      </c>
      <c r="D37" s="44">
        <v>77894279195</v>
      </c>
      <c r="E37" s="26" t="s">
        <v>15</v>
      </c>
      <c r="F37" s="26"/>
      <c r="G37" s="31">
        <v>100</v>
      </c>
      <c r="H37" s="50">
        <v>11.814</v>
      </c>
      <c r="I37" s="11">
        <f t="shared" si="0"/>
        <v>11.814</v>
      </c>
    </row>
    <row r="38" spans="1:9">
      <c r="A38" s="18"/>
      <c r="B38" s="6">
        <v>792015020</v>
      </c>
      <c r="C38" s="7" t="s">
        <v>43</v>
      </c>
      <c r="D38" s="44">
        <v>77894279196</v>
      </c>
      <c r="E38" s="31" t="s">
        <v>18</v>
      </c>
      <c r="F38" s="26"/>
      <c r="G38" s="31">
        <v>100</v>
      </c>
      <c r="H38" s="50">
        <v>15.696999999999999</v>
      </c>
      <c r="I38" s="11">
        <f t="shared" si="0"/>
        <v>15.696999999999999</v>
      </c>
    </row>
    <row r="39" spans="1:9">
      <c r="A39" s="18"/>
      <c r="B39" s="6">
        <v>792015100</v>
      </c>
      <c r="C39" s="7" t="s">
        <v>44</v>
      </c>
      <c r="D39" s="44">
        <v>77894279197</v>
      </c>
      <c r="E39" s="31" t="s">
        <v>15</v>
      </c>
      <c r="F39" s="26"/>
      <c r="G39" s="31">
        <v>100</v>
      </c>
      <c r="H39" s="50">
        <v>15.696999999999999</v>
      </c>
      <c r="I39" s="11">
        <f t="shared" si="0"/>
        <v>15.696999999999999</v>
      </c>
    </row>
    <row r="40" spans="1:9">
      <c r="A40" s="18"/>
      <c r="B40" s="6">
        <v>792020020</v>
      </c>
      <c r="C40" s="7" t="s">
        <v>45</v>
      </c>
      <c r="D40" s="44">
        <v>77894279198</v>
      </c>
      <c r="E40" s="31" t="s">
        <v>18</v>
      </c>
      <c r="F40" s="26"/>
      <c r="G40" s="31">
        <v>100</v>
      </c>
      <c r="H40" s="50">
        <v>25.684999999999999</v>
      </c>
      <c r="I40" s="11">
        <f t="shared" si="0"/>
        <v>25.684999999999999</v>
      </c>
    </row>
    <row r="41" spans="1:9" ht="32.25" thickBot="1">
      <c r="A41" s="18"/>
      <c r="B41" s="8">
        <v>792020100</v>
      </c>
      <c r="C41" s="9" t="s">
        <v>46</v>
      </c>
      <c r="D41" s="45">
        <v>77894279199</v>
      </c>
      <c r="E41" s="33" t="s">
        <v>15</v>
      </c>
      <c r="F41" s="34"/>
      <c r="G41" s="33">
        <v>100</v>
      </c>
      <c r="H41" s="52">
        <v>25.684999999999999</v>
      </c>
      <c r="I41" s="13">
        <f t="shared" si="0"/>
        <v>25.684999999999999</v>
      </c>
    </row>
    <row r="42" spans="1:9" ht="32.25" thickBot="1"/>
    <row r="43" spans="1:9" ht="32.25" thickBot="1">
      <c r="B43" s="48" t="s">
        <v>47</v>
      </c>
      <c r="C43" s="49"/>
      <c r="D43" s="46"/>
    </row>
  </sheetData>
  <mergeCells count="4">
    <mergeCell ref="E4:I4"/>
    <mergeCell ref="G6:I6"/>
    <mergeCell ref="G7:I7"/>
    <mergeCell ref="G5:I5"/>
  </mergeCells>
  <conditionalFormatting sqref="C30">
    <cfRule type="containsText" dxfId="21" priority="27" operator="containsText" text="PT">
      <formula>NOT(ISERROR(SEARCH("PT",C30)))</formula>
    </cfRule>
    <cfRule type="containsText" dxfId="20" priority="28" operator="containsText" text="PK">
      <formula>NOT(ISERROR(SEARCH("PK",C30)))</formula>
    </cfRule>
    <cfRule type="containsText" dxfId="19" priority="29" operator="containsText" text="USA">
      <formula>NOT(ISERROR(SEARCH("USA",C30)))</formula>
    </cfRule>
    <cfRule type="containsText" dxfId="18" priority="30" operator="containsText" text="mana">
      <formula>NOT(ISERROR(SEARCH("mana",C30)))</formula>
    </cfRule>
    <cfRule type="containsText" dxfId="17" priority="31" operator="containsText" text="nibco">
      <formula>NOT(ISERROR(SEARCH("nibco",C30)))</formula>
    </cfRule>
  </conditionalFormatting>
  <conditionalFormatting sqref="C13:C14 C33:C37">
    <cfRule type="containsText" dxfId="16" priority="42" operator="containsText" text="PT">
      <formula>NOT(ISERROR(SEARCH("PT",C13)))</formula>
    </cfRule>
    <cfRule type="containsText" dxfId="15" priority="43" operator="containsText" text="PK">
      <formula>NOT(ISERROR(SEARCH("PK",C13)))</formula>
    </cfRule>
    <cfRule type="containsText" dxfId="14" priority="44" operator="containsText" text="USA">
      <formula>NOT(ISERROR(SEARCH("USA",C13)))</formula>
    </cfRule>
    <cfRule type="containsText" dxfId="13" priority="45" operator="containsText" text="mana">
      <formula>NOT(ISERROR(SEARCH("mana",C13)))</formula>
    </cfRule>
    <cfRule type="containsText" dxfId="12" priority="46" operator="containsText" text="nibco">
      <formula>NOT(ISERROR(SEARCH("nibco",C13)))</formula>
    </cfRule>
  </conditionalFormatting>
  <conditionalFormatting sqref="C19">
    <cfRule type="containsText" dxfId="11" priority="37" operator="containsText" text="PT">
      <formula>NOT(ISERROR(SEARCH("PT",C19)))</formula>
    </cfRule>
    <cfRule type="containsText" dxfId="10" priority="38" operator="containsText" text="PK">
      <formula>NOT(ISERROR(SEARCH("PK",C19)))</formula>
    </cfRule>
    <cfRule type="containsText" dxfId="9" priority="39" operator="containsText" text="USA">
      <formula>NOT(ISERROR(SEARCH("USA",C19)))</formula>
    </cfRule>
    <cfRule type="containsText" dxfId="8" priority="40" operator="containsText" text="mana">
      <formula>NOT(ISERROR(SEARCH("mana",C19)))</formula>
    </cfRule>
    <cfRule type="containsText" dxfId="7" priority="41" operator="containsText" text="nibco">
      <formula>NOT(ISERROR(SEARCH("nibco",C19)))</formula>
    </cfRule>
  </conditionalFormatting>
  <conditionalFormatting sqref="C26">
    <cfRule type="containsText" dxfId="6" priority="32" operator="containsText" text="PT">
      <formula>NOT(ISERROR(SEARCH("PT",C26)))</formula>
    </cfRule>
    <cfRule type="containsText" dxfId="5" priority="33" operator="containsText" text="PK">
      <formula>NOT(ISERROR(SEARCH("PK",C26)))</formula>
    </cfRule>
    <cfRule type="containsText" dxfId="4" priority="34" operator="containsText" text="USA">
      <formula>NOT(ISERROR(SEARCH("USA",C26)))</formula>
    </cfRule>
    <cfRule type="containsText" dxfId="3" priority="35" operator="containsText" text="mana">
      <formula>NOT(ISERROR(SEARCH("mana",C26)))</formula>
    </cfRule>
    <cfRule type="containsText" dxfId="2" priority="36" operator="containsText" text="nibco">
      <formula>NOT(ISERROR(SEARCH("nibco",C26)))</formula>
    </cfRule>
  </conditionalFormatting>
  <conditionalFormatting sqref="B44:B1048576 B33:B34 B1:B31 B38:B42">
    <cfRule type="duplicateValues" dxfId="1" priority="21"/>
  </conditionalFormatting>
  <conditionalFormatting sqref="D11:D41">
    <cfRule type="duplicateValues" dxfId="0" priority="14"/>
  </conditionalFormatting>
  <pageMargins left="0.25" right="0.25" top="0.75" bottom="0.75" header="0.3" footer="0.3"/>
  <pageSetup scale="28" fitToHeight="0" orientation="portrait" r:id="rId1"/>
  <headerFooter>
    <oddFooter>&amp;L&amp;18&amp;A&amp;C&amp;18OX 3-21&amp;R&amp;18Page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956986-1C9F-45A4-B697-3E4F210F968D}"/>
</file>

<file path=customXml/itemProps2.xml><?xml version="1.0" encoding="utf-8"?>
<ds:datastoreItem xmlns:ds="http://schemas.openxmlformats.org/officeDocument/2006/customXml" ds:itemID="{7BCBA3B5-D35C-415C-88D5-AF668286E16F}"/>
</file>

<file path=customXml/itemProps3.xml><?xml version="1.0" encoding="utf-8"?>
<ds:datastoreItem xmlns:ds="http://schemas.openxmlformats.org/officeDocument/2006/customXml" ds:itemID="{B5B3BEDE-2E5E-4379-BCFB-62E36951DA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Katelyn Wollaston</cp:lastModifiedBy>
  <cp:revision/>
  <dcterms:created xsi:type="dcterms:W3CDTF">2015-06-18T16:45:11Z</dcterms:created>
  <dcterms:modified xsi:type="dcterms:W3CDTF">2021-09-17T18:08:15Z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